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416" windowWidth="7425" windowHeight="10020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<sst xmlns="http://schemas.openxmlformats.org/spreadsheetml/2006/main" count="59" uniqueCount="58">
  <si>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</si>
  <si>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</si>
  <si>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</si>
  <si>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</si>
  <si>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</si>
  <si>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</si>
  <si>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</si>
  <si>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</si>
  <si>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</si>
  <si>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</si>
  <si>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</si>
  <si>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</si>
  <si>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</si>
  <si>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</si>
  <si>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</si>
  <si>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</si>
  <si>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</si>
  <si>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</si>
  <si>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</si>
  <si>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</si>
  <si>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</si>
  <si>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</si>
  <si>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</si>
  <si>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</si>
  <si>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</si>
  <si>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</si>
  <si>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</si>
  <si>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</si>
  <si>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</si>
  <si>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</si>
  <si>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</si>
  <si>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</si>
  <si>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</si>
  <si>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</si>
  <si>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</si>
  <si>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</si>
  <si>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</si>
  <si>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</si>
  <si>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</si>
  <si>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</si>
  <si>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</si>
  <si>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</si>
  <si>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</si>
  <si>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</si>
  <si>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</si>
  <si>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</si>
  <si>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</si>
  <si>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</si>
  <si>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</si>
  <si>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</si>
  <si>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</si>
  <si>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</si>
  <si>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</si>
  <si>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</si>
  <si>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1998-2007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</si>
  <si>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</si>
  <si>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55а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</si>
  <si>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территории.
2. Текущий ремонт общего имущества в МКД, в т.ч.:
</t>
    </r>
    <r>
      <rPr>
        <sz val="10"/>
        <rFont val="Times New Roman"/>
        <family val="1"/>
      </rPr>
      <t>- Сборка  рам из готового бруса с остеклением и установкой на место (подвальные продухи) - 2 шт/0.89 м2
- Смена остекления балконных дверей МОП - 15шт/7.5 м2
- Смена остекления оконных рам в чердачном помещении - 5шт / 1.39 м2
- Ремонт балконных дверей МОП – 53 шт
- Смена дверного полотна в помещении м/провода  и в тамбуре подъезда - 2 ,3 под - 4 шт/6.4  м2
- Ремонт  дверей подвала с обшивкой жестью - 2 шт/6 м2
- Утепление откосов дверей балконов и подвала  монтажной пеной - 38 шт - 180 п.м
- Ремонт откосов входных дверей цем-песч р-ром (предписание ГЖИ) -1 - 4 под -  4 шт/4.8 м2
- Заделка выбоин в бетонных полах тамбуров и крылец площ до 0.25 м2 - 1 - 4под -53 шт/13 м2
- Ремонт кирпичной кладки крылец с устройством цементной стяжки по парапету и окраской  -1 – 4 под - 0.4 м3/8.5 м2
- Уменьшение размеров продухов кирпичной кладкой - 4под - 2 шт/0.12 м3
- Ремонт ливневых лотков бетоном - 3 под - 2 места
- Утепление труб линевого стока в подвале (предписание ГЖИ) - 4шт/170 п.м.
- Ремонт оконного откоса гипсокартоном - 5 под - 0.3 м3
- Ремонт металлического ограждения решетки
 предмашинного помещения - 3.4 под - 2 м2
- Ремонт трубы ливневого стока в нижнем отводе – 
(наростить лотком) -2 под - 1 шт/0.8 п.м.
- Окраска детского оборудования - 20 м2
- Ремонт детского оборудования - 1 шт
- Ремонт служебной квартиры №1А</t>
    </r>
    <r>
      <rPr>
        <b/>
        <sz val="10"/>
        <rFont val="Times New Roman"/>
        <family val="1"/>
      </rPr>
      <t xml:space="preserve">
3. Содержание и обслуживание энергооборудования.
</t>
    </r>
    <r>
      <rPr>
        <sz val="10"/>
        <rFont val="Times New Roman"/>
        <family val="1"/>
      </rPr>
      <t>- установка таймера времени на наружное освещение
- 3шт</t>
    </r>
    <r>
      <rPr>
        <b/>
        <sz val="10"/>
        <rFont val="Times New Roman"/>
        <family val="1"/>
      </rPr>
      <t xml:space="preserve">
4. Санитарно-техническое обслуживание
внутридомового оборудования.
5. Содержание и обслуживание лифтов.
6. Вывоз твердых бытовых отходов.
7. Отопление мест общего пользования.
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</si>
</sst>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4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9" fontId="3" fillId="0" borderId="3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68" fontId="4" fillId="0" borderId="7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169" fontId="3" fillId="0" borderId="7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H8" sqref="H8:I8"/>
    </sheetView>
  </sheetViews>
  <sheetFormatPr defaultColWidth="9.00390625" defaultRowHeight="12.75"/>
  <cols>
    <col min="1" max="1" width="4.125" style="5" customWidth="1"/>
    <col min="2" max="2" width="8.625" style="5" bestFit="1" customWidth="1"/>
    <col min="3" max="3" width="37.375" style="5" customWidth="1"/>
    <col min="4" max="4" width="12.00390625" style="5" bestFit="1" customWidth="1"/>
    <col min="5" max="5" width="11.00390625" style="5" bestFit="1" customWidth="1"/>
    <col min="6" max="6" width="13.25390625" style="5" bestFit="1" customWidth="1"/>
    <col min="7" max="7" width="45.25390625" style="5" customWidth="1"/>
    <col min="8" max="8" width="10.125" style="5" bestFit="1" customWidth="1"/>
    <col min="9" max="9" width="8.625" style="5" bestFit="1" customWidth="1"/>
    <col min="10" max="16384" width="9.125" style="5" customWidth="1"/>
  </cols>
  <sheetData>
    <row r="1" spans="1:9" ht="72.75" customHeight="1">
      <c r="A1" s="39" t="s">
        <v>56</v>
      </c>
      <c r="B1" s="39"/>
      <c r="C1" s="39"/>
      <c r="D1" s="39"/>
      <c r="E1" s="39"/>
      <c r="F1" s="39"/>
      <c r="G1" s="39"/>
      <c r="H1" s="39"/>
      <c r="I1" s="39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0" t="s">
        <v>28</v>
      </c>
      <c r="B3" s="41"/>
      <c r="C3" s="41"/>
      <c r="D3" s="41"/>
      <c r="E3" s="41"/>
      <c r="F3" s="41"/>
      <c r="G3" s="41"/>
      <c r="H3" s="41"/>
      <c r="I3" s="42"/>
    </row>
    <row r="4" spans="1:9" ht="21" customHeight="1">
      <c r="A4" s="7">
        <v>1</v>
      </c>
      <c r="B4" s="43" t="s">
        <v>23</v>
      </c>
      <c r="C4" s="44"/>
      <c r="D4" s="44"/>
      <c r="E4" s="44"/>
      <c r="F4" s="44"/>
      <c r="G4" s="45"/>
      <c r="H4" s="46" t="s">
        <v>54</v>
      </c>
      <c r="I4" s="47"/>
    </row>
    <row r="5" spans="1:9" ht="21" customHeight="1">
      <c r="A5" s="7">
        <v>2</v>
      </c>
      <c r="B5" s="43" t="s">
        <v>20</v>
      </c>
      <c r="C5" s="44"/>
      <c r="D5" s="44"/>
      <c r="E5" s="44"/>
      <c r="F5" s="44"/>
      <c r="G5" s="45"/>
      <c r="H5" s="46">
        <v>9</v>
      </c>
      <c r="I5" s="47"/>
    </row>
    <row r="6" spans="1:9" ht="21" customHeight="1">
      <c r="A6" s="7">
        <v>3</v>
      </c>
      <c r="B6" s="43" t="s">
        <v>21</v>
      </c>
      <c r="C6" s="44"/>
      <c r="D6" s="44"/>
      <c r="E6" s="44"/>
      <c r="F6" s="44"/>
      <c r="G6" s="45"/>
      <c r="H6" s="46">
        <v>5</v>
      </c>
      <c r="I6" s="47"/>
    </row>
    <row r="7" spans="1:9" ht="21" customHeight="1">
      <c r="A7" s="7">
        <v>4</v>
      </c>
      <c r="B7" s="43" t="s">
        <v>22</v>
      </c>
      <c r="C7" s="44"/>
      <c r="D7" s="44"/>
      <c r="E7" s="44"/>
      <c r="F7" s="44"/>
      <c r="G7" s="45"/>
      <c r="H7" s="46">
        <v>141</v>
      </c>
      <c r="I7" s="47"/>
    </row>
    <row r="8" spans="1:9" ht="21" customHeight="1">
      <c r="A8" s="7">
        <v>5</v>
      </c>
      <c r="B8" s="43" t="s">
        <v>24</v>
      </c>
      <c r="C8" s="44"/>
      <c r="D8" s="44"/>
      <c r="E8" s="44"/>
      <c r="F8" s="44"/>
      <c r="G8" s="45"/>
      <c r="H8" s="37">
        <f>H9+H10</f>
        <v>10734.400000000001</v>
      </c>
      <c r="I8" s="38"/>
    </row>
    <row r="9" spans="1:9" ht="21" customHeight="1">
      <c r="A9" s="7">
        <v>6</v>
      </c>
      <c r="B9" s="43" t="s">
        <v>25</v>
      </c>
      <c r="C9" s="44"/>
      <c r="D9" s="44"/>
      <c r="E9" s="44"/>
      <c r="F9" s="44"/>
      <c r="G9" s="45"/>
      <c r="H9" s="37">
        <v>9142.7</v>
      </c>
      <c r="I9" s="38"/>
    </row>
    <row r="10" spans="1:9" ht="19.5" customHeight="1">
      <c r="A10" s="7">
        <v>7</v>
      </c>
      <c r="B10" s="36" t="s">
        <v>26</v>
      </c>
      <c r="C10" s="36"/>
      <c r="D10" s="36"/>
      <c r="E10" s="36"/>
      <c r="F10" s="36"/>
      <c r="G10" s="36"/>
      <c r="H10" s="37">
        <v>1591.7</v>
      </c>
      <c r="I10" s="38"/>
    </row>
    <row r="11" spans="1:9" ht="21" customHeight="1">
      <c r="A11" s="7">
        <v>8</v>
      </c>
      <c r="B11" s="36" t="s">
        <v>27</v>
      </c>
      <c r="C11" s="36"/>
      <c r="D11" s="36"/>
      <c r="E11" s="36"/>
      <c r="F11" s="36"/>
      <c r="G11" s="36"/>
      <c r="H11" s="37">
        <v>4971.9</v>
      </c>
      <c r="I11" s="38"/>
    </row>
    <row r="12" spans="1:9" ht="14.25" customHeight="1">
      <c r="A12" s="39"/>
      <c r="B12" s="39"/>
      <c r="C12" s="39"/>
      <c r="D12" s="39"/>
      <c r="E12" s="39"/>
      <c r="F12" s="39"/>
      <c r="G12" s="39"/>
      <c r="H12" s="39"/>
      <c r="I12" s="39"/>
    </row>
    <row r="13" spans="1:9" ht="21" customHeight="1">
      <c r="A13" s="40" t="s">
        <v>29</v>
      </c>
      <c r="B13" s="41"/>
      <c r="C13" s="41"/>
      <c r="D13" s="41"/>
      <c r="E13" s="41"/>
      <c r="F13" s="41"/>
      <c r="G13" s="41"/>
      <c r="H13" s="41"/>
      <c r="I13" s="42"/>
    </row>
    <row r="14" spans="1:9" ht="21" customHeight="1">
      <c r="A14" s="24" t="s">
        <v>53</v>
      </c>
      <c r="B14" s="25"/>
      <c r="C14" s="25"/>
      <c r="D14" s="25"/>
      <c r="E14" s="25"/>
      <c r="F14" s="25"/>
      <c r="G14" s="25"/>
      <c r="H14" s="25"/>
      <c r="I14" s="26"/>
    </row>
    <row r="15" spans="1:9" ht="12.75" customHeight="1">
      <c r="A15" s="27" t="s">
        <v>3</v>
      </c>
      <c r="B15" s="27" t="s">
        <v>31</v>
      </c>
      <c r="C15" s="29" t="s">
        <v>0</v>
      </c>
      <c r="D15" s="30"/>
      <c r="E15" s="30"/>
      <c r="F15" s="31"/>
      <c r="G15" s="29" t="s">
        <v>2</v>
      </c>
      <c r="H15" s="31"/>
      <c r="I15" s="27" t="s">
        <v>32</v>
      </c>
    </row>
    <row r="16" spans="1:9" ht="84" customHeight="1">
      <c r="A16" s="28"/>
      <c r="B16" s="28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28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-7.33954</v>
      </c>
      <c r="C19" s="8" t="s">
        <v>4</v>
      </c>
      <c r="D19" s="13">
        <v>54.98269</v>
      </c>
      <c r="E19" s="13">
        <v>50.95312</v>
      </c>
      <c r="F19" s="13"/>
      <c r="G19" s="19" t="s">
        <v>48</v>
      </c>
      <c r="H19" s="13">
        <f>E19</f>
        <v>50.95312</v>
      </c>
      <c r="I19" s="13">
        <f>B19-D19+E19</f>
        <v>-11.36911</v>
      </c>
    </row>
    <row r="20" spans="1:9" ht="216" customHeight="1">
      <c r="A20" s="27" t="s">
        <v>12</v>
      </c>
      <c r="B20" s="32">
        <v>-183.96774</v>
      </c>
      <c r="C20" s="34" t="s">
        <v>50</v>
      </c>
      <c r="D20" s="32">
        <v>1378.15767</v>
      </c>
      <c r="E20" s="32">
        <v>1277.15533</v>
      </c>
      <c r="F20" s="32"/>
      <c r="G20" s="48" t="s">
        <v>57</v>
      </c>
      <c r="H20" s="32">
        <f>E20</f>
        <v>1277.15533</v>
      </c>
      <c r="I20" s="32">
        <f>B20-D20+E20</f>
        <v>-284.97008000000005</v>
      </c>
    </row>
    <row r="21" spans="1:9" ht="369" customHeight="1">
      <c r="A21" s="28"/>
      <c r="B21" s="33"/>
      <c r="C21" s="35"/>
      <c r="D21" s="33"/>
      <c r="E21" s="33"/>
      <c r="F21" s="33"/>
      <c r="G21" s="18"/>
      <c r="H21" s="33"/>
      <c r="I21" s="33"/>
    </row>
    <row r="22" spans="1:9" ht="27" customHeight="1">
      <c r="A22" s="10"/>
      <c r="B22" s="11">
        <f>SUM(B19:B20)</f>
        <v>-191.30728</v>
      </c>
      <c r="C22" s="12" t="s">
        <v>6</v>
      </c>
      <c r="D22" s="11">
        <f>SUM(D19:D20)</f>
        <v>1433.14036</v>
      </c>
      <c r="E22" s="11">
        <f>SUM(E19:E20)</f>
        <v>1328.10845</v>
      </c>
      <c r="F22" s="11"/>
      <c r="G22" s="1"/>
      <c r="H22" s="11">
        <f>SUM(H19:H20)</f>
        <v>1328.10845</v>
      </c>
      <c r="I22" s="11">
        <f>SUM(I19:I20)</f>
        <v>-296.33919000000003</v>
      </c>
    </row>
    <row r="23" spans="1:9" ht="25.5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-158.71882</v>
      </c>
      <c r="C24" s="8" t="s">
        <v>9</v>
      </c>
      <c r="D24" s="13">
        <v>1189.01038</v>
      </c>
      <c r="E24" s="13">
        <v>1101.87025</v>
      </c>
      <c r="F24" s="13"/>
      <c r="G24" s="20" t="s">
        <v>43</v>
      </c>
      <c r="H24" s="13">
        <f>E24</f>
        <v>1101.87025</v>
      </c>
      <c r="I24" s="13">
        <f>B24-D24+E24</f>
        <v>-245.85895000000005</v>
      </c>
    </row>
    <row r="25" spans="1:9" ht="27" customHeight="1">
      <c r="A25" s="14" t="s">
        <v>15</v>
      </c>
      <c r="B25" s="13">
        <v>-50.17159</v>
      </c>
      <c r="C25" s="8" t="s">
        <v>10</v>
      </c>
      <c r="D25" s="13">
        <v>375.85046</v>
      </c>
      <c r="E25" s="13">
        <v>348.30516</v>
      </c>
      <c r="F25" s="13"/>
      <c r="G25" s="20" t="s">
        <v>44</v>
      </c>
      <c r="H25" s="13">
        <f>E25</f>
        <v>348.30516</v>
      </c>
      <c r="I25" s="13">
        <f>B25-D25+E25</f>
        <v>-77.71688999999998</v>
      </c>
    </row>
    <row r="26" spans="1:9" ht="27" customHeight="1">
      <c r="A26" s="14" t="s">
        <v>16</v>
      </c>
      <c r="B26" s="13">
        <v>-27.72876</v>
      </c>
      <c r="C26" s="8" t="s">
        <v>30</v>
      </c>
      <c r="D26" s="13">
        <v>207.72444</v>
      </c>
      <c r="E26" s="13">
        <v>192.50075</v>
      </c>
      <c r="F26" s="13"/>
      <c r="G26" s="20" t="s">
        <v>45</v>
      </c>
      <c r="H26" s="13">
        <f>E26</f>
        <v>192.50075</v>
      </c>
      <c r="I26" s="13">
        <f>B26-D26+E26</f>
        <v>-42.95244999999997</v>
      </c>
    </row>
    <row r="27" spans="1:9" ht="27" customHeight="1">
      <c r="A27" s="7" t="s">
        <v>17</v>
      </c>
      <c r="B27" s="13">
        <v>-18.81595</v>
      </c>
      <c r="C27" s="8" t="s">
        <v>8</v>
      </c>
      <c r="D27" s="13">
        <v>140.95597</v>
      </c>
      <c r="E27" s="13">
        <v>130.6256</v>
      </c>
      <c r="F27" s="13"/>
      <c r="G27" s="20" t="s">
        <v>46</v>
      </c>
      <c r="H27" s="13">
        <f>E27</f>
        <v>130.6256</v>
      </c>
      <c r="I27" s="13">
        <f>B27-D27+E27</f>
        <v>-29.14632000000003</v>
      </c>
    </row>
    <row r="28" spans="1:9" ht="27" customHeight="1">
      <c r="A28" s="7" t="s">
        <v>36</v>
      </c>
      <c r="B28" s="13">
        <v>-4.27356</v>
      </c>
      <c r="C28" s="8" t="s">
        <v>37</v>
      </c>
      <c r="D28" s="13">
        <v>32.01451</v>
      </c>
      <c r="E28" s="13">
        <v>29.66823</v>
      </c>
      <c r="F28" s="13"/>
      <c r="G28" s="20" t="s">
        <v>47</v>
      </c>
      <c r="H28" s="13">
        <f>E28</f>
        <v>29.66823</v>
      </c>
      <c r="I28" s="13">
        <f>B28-D28+E28</f>
        <v>-6.6198400000000035</v>
      </c>
    </row>
    <row r="29" spans="1:9" ht="33" customHeight="1">
      <c r="A29" s="10"/>
      <c r="B29" s="11">
        <f>SUM(B24:B28)</f>
        <v>-259.70867999999996</v>
      </c>
      <c r="C29" s="12" t="s">
        <v>13</v>
      </c>
      <c r="D29" s="11">
        <f>SUM(D24:D28)</f>
        <v>1945.5557599999997</v>
      </c>
      <c r="E29" s="11">
        <f>SUM(E24:E28)</f>
        <v>1802.9699899999998</v>
      </c>
      <c r="F29" s="11"/>
      <c r="G29" s="2"/>
      <c r="H29" s="11">
        <f>SUM(H24:H28)</f>
        <v>1802.9699899999998</v>
      </c>
      <c r="I29" s="11">
        <f>SUM(I24:I28)</f>
        <v>-402.29445000000004</v>
      </c>
    </row>
    <row r="30" spans="1:9" ht="25.5" customHeight="1">
      <c r="A30" s="10">
        <v>3</v>
      </c>
      <c r="B30" s="15"/>
      <c r="C30" s="12" t="s">
        <v>38</v>
      </c>
      <c r="D30" s="13"/>
      <c r="E30" s="13"/>
      <c r="F30" s="13"/>
      <c r="G30" s="3"/>
      <c r="H30" s="13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33.75" customHeight="1">
      <c r="A32" s="7" t="s">
        <v>52</v>
      </c>
      <c r="B32" s="13">
        <v>-2.89747</v>
      </c>
      <c r="C32" s="8" t="s">
        <v>40</v>
      </c>
      <c r="D32" s="13">
        <v>21.70583</v>
      </c>
      <c r="E32" s="13">
        <v>20.11506</v>
      </c>
      <c r="F32" s="13"/>
      <c r="G32" s="3"/>
      <c r="H32" s="13">
        <f>E32</f>
        <v>20.11506</v>
      </c>
      <c r="I32" s="13">
        <f>B32-D32+E32</f>
        <v>-4.488239999999998</v>
      </c>
    </row>
    <row r="33" spans="1:9" s="16" customFormat="1" ht="33" customHeight="1">
      <c r="A33" s="10"/>
      <c r="B33" s="11">
        <f>SUM(B31:B32)</f>
        <v>-2.89747</v>
      </c>
      <c r="C33" s="12" t="s">
        <v>41</v>
      </c>
      <c r="D33" s="11">
        <f>SUM(D31:D32)</f>
        <v>21.70583</v>
      </c>
      <c r="E33" s="11">
        <f>SUM(E31:E32)</f>
        <v>20.11506</v>
      </c>
      <c r="F33" s="11"/>
      <c r="G33" s="2"/>
      <c r="H33" s="11">
        <f>SUM(H31:H32)</f>
        <v>20.11506</v>
      </c>
      <c r="I33" s="11">
        <f>SUM(I31:I32)</f>
        <v>-4.488239999999998</v>
      </c>
    </row>
    <row r="34" spans="1:9" ht="33.75" customHeight="1">
      <c r="A34" s="17"/>
      <c r="B34" s="11">
        <f>SUM(B22,B29,B33)</f>
        <v>-453.91342999999995</v>
      </c>
      <c r="C34" s="12" t="s">
        <v>19</v>
      </c>
      <c r="D34" s="11">
        <f>SUM(D22,D29,D33)</f>
        <v>3400.4019499999995</v>
      </c>
      <c r="E34" s="11">
        <f>SUM(E22,E29,E33)</f>
        <v>3151.1935</v>
      </c>
      <c r="F34" s="11">
        <f>SUM(F22,F29,F33)</f>
        <v>0</v>
      </c>
      <c r="G34" s="2"/>
      <c r="H34" s="11">
        <f>SUM(H22,H29,H33)</f>
        <v>3151.1935</v>
      </c>
      <c r="I34" s="11">
        <f>SUM(I22,I29,I33)</f>
        <v>-703.12188</v>
      </c>
    </row>
    <row r="35" spans="1:9" ht="39.75" customHeight="1">
      <c r="A35" s="17"/>
      <c r="B35" s="11"/>
      <c r="C35" s="12" t="s">
        <v>42</v>
      </c>
      <c r="D35" s="21">
        <f>E34+F34-D34</f>
        <v>-249.20844999999963</v>
      </c>
      <c r="E35" s="22"/>
      <c r="F35" s="23"/>
      <c r="G35" s="1"/>
      <c r="H35" s="11"/>
      <c r="I35" s="11"/>
    </row>
    <row r="36" spans="1:9" ht="38.25" customHeight="1">
      <c r="A36" s="10">
        <v>4</v>
      </c>
      <c r="B36" s="11">
        <v>23.06518</v>
      </c>
      <c r="C36" s="12" t="s">
        <v>18</v>
      </c>
      <c r="D36" s="11">
        <v>115.08331</v>
      </c>
      <c r="E36" s="11">
        <v>106.64909</v>
      </c>
      <c r="F36" s="11">
        <v>0</v>
      </c>
      <c r="G36" s="20" t="s">
        <v>55</v>
      </c>
      <c r="H36" s="11">
        <v>3</v>
      </c>
      <c r="I36" s="11">
        <f>B36+E36+F36-H36</f>
        <v>126.71427</v>
      </c>
    </row>
  </sheetData>
  <mergeCells count="36">
    <mergeCell ref="H20:H21"/>
    <mergeCell ref="I20:I21"/>
    <mergeCell ref="D20:D21"/>
    <mergeCell ref="E20:E21"/>
    <mergeCell ref="F20:F21"/>
    <mergeCell ref="G20:G21"/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D35:F35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</mergeCells>
  <printOptions horizontalCentered="1"/>
  <pageMargins left="0.1968503937007874" right="0.1968503937007874" top="0.11811023622047245" bottom="0.11811023622047245" header="0.1968503937007874" footer="0.3937007874015748"/>
  <pageSetup horizontalDpi="600" verticalDpi="600" orientation="landscape" paperSize="9" scale="95" r:id="rId1"/>
  <rowBreaks count="2" manualBreakCount="2">
    <brk id="19" max="8" man="1"/>
    <brk id="2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2010-10-29T08:07:01Z</cp:lastPrinted>
  <dcterms:created xsi:type="dcterms:W3CDTF">2010-04-01T07:27:06Z</dcterms:created>
  <dcterms:modified xsi:type="dcterms:W3CDTF">2010-12-08T03:41:23Z</dcterms:modified>
  <cp:category/>
  <cp:version/>
  <cp:contentType/>
  <cp:contentStatus/>
</cp:coreProperties>
</file>